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5_\2954-25ЗП Ремонт репитерного оборудования\Конкурсная документация\"/>
    </mc:Choice>
  </mc:AlternateContent>
  <xr:revisionPtr revIDLastSave="0" documentId="13_ncr:1_{C77AD854-3340-4933-89E1-7042AF879746}" xr6:coauthVersionLast="36" xr6:coauthVersionMax="36" xr10:uidLastSave="{00000000-0000-0000-0000-000000000000}"/>
  <bookViews>
    <workbookView xWindow="7020" yWindow="1995" windowWidth="21240" windowHeight="11250" tabRatio="725" xr2:uid="{00000000-000D-0000-FFFF-FFFF00000000}"/>
  </bookViews>
  <sheets>
    <sheet name="Лот 1" sheetId="14" r:id="rId1"/>
  </sheets>
  <definedNames>
    <definedName name="_xlnm.Print_Area" localSheetId="0">'Лот 1'!$A$1:$H$37</definedName>
  </definedNames>
  <calcPr calcId="191029" concurrentCalc="0"/>
</workbook>
</file>

<file path=xl/calcChain.xml><?xml version="1.0" encoding="utf-8"?>
<calcChain xmlns="http://schemas.openxmlformats.org/spreadsheetml/2006/main">
  <c r="E33" i="14" l="1"/>
  <c r="E26" i="14"/>
  <c r="E20" i="14"/>
  <c r="E16" i="14"/>
</calcChain>
</file>

<file path=xl/sharedStrings.xml><?xml version="1.0" encoding="utf-8"?>
<sst xmlns="http://schemas.openxmlformats.org/spreadsheetml/2006/main" count="76" uniqueCount="63">
  <si>
    <t xml:space="preserve">Приложение 2 </t>
  </si>
  <si>
    <t>Форма таблицы цен</t>
  </si>
  <si>
    <t xml:space="preserve">№ </t>
  </si>
  <si>
    <t>______________________________________</t>
  </si>
  <si>
    <t>_________________________</t>
  </si>
  <si>
    <t>Должность</t>
  </si>
  <si>
    <t>Подпись</t>
  </si>
  <si>
    <t>ФИО</t>
  </si>
  <si>
    <t>МП</t>
  </si>
  <si>
    <t xml:space="preserve"> </t>
  </si>
  <si>
    <t>Условия оплаты</t>
  </si>
  <si>
    <t>Выбрать вариант оплаты из списка</t>
  </si>
  <si>
    <t>"А"</t>
  </si>
  <si>
    <t>"В"</t>
  </si>
  <si>
    <t>"С"</t>
  </si>
  <si>
    <t>BYN</t>
  </si>
  <si>
    <t>USD</t>
  </si>
  <si>
    <t>EUR</t>
  </si>
  <si>
    <t>RUB</t>
  </si>
  <si>
    <t>Выбрать валюту из списка</t>
  </si>
  <si>
    <t>Вариант формирования стоимости</t>
  </si>
  <si>
    <t xml:space="preserve">Наименование </t>
  </si>
  <si>
    <t>Детально указать условия оплаты: (пример: 100% в течение 20 календарных дней от даты подписания акта приемки выполненных работ</t>
  </si>
  <si>
    <t>Вариант доставки</t>
  </si>
  <si>
    <t>к запросу предложений №2954-25/ЗП</t>
  </si>
  <si>
    <t>Стоимость, без НДС</t>
  </si>
  <si>
    <t>ТАБЛИЦА ЦЕН  ЛОТ №3/ №Lot 3</t>
  </si>
  <si>
    <t>ТАБЛИЦА ЦЕН  ЛОТ №2/ №Lot 2</t>
  </si>
  <si>
    <t>ТАБЛИЦА ЦЕН  ЛОТ №1/ №Lot 1</t>
  </si>
  <si>
    <t>Итого по Лоту №2/ №Lot2:</t>
  </si>
  <si>
    <t>Итого по Лоту №1/ №Lot1:</t>
  </si>
  <si>
    <t>Итого по Лоту №3/ №Lot3:</t>
  </si>
  <si>
    <t>ТАБЛИЦА ЦЕН  ЛОТ №4/ №Lot 4</t>
  </si>
  <si>
    <t>Ожидается, что платеж будет проведен после подписания сторонами акта приемки услуг с максимальной отсрочкой платежа. При этом  платеж возможен в срок не ранее 20 календарных дней от даты подписания сторонами акта приемки услуг.</t>
  </si>
  <si>
    <t>Итого по Лоту №4/ Lot №4:</t>
  </si>
  <si>
    <t>ID</t>
  </si>
  <si>
    <t>Серийный инвентарный</t>
  </si>
  <si>
    <t>Ретранслятор COMBA RX7839-21V252V154P37PP37DB05А92М20</t>
  </si>
  <si>
    <t>Ретранслятор Comba RX7639-45V252V202P37PP37DB50A92M20 (EGSM)</t>
  </si>
  <si>
    <t>Ретранслятор Comba RX9139-21V252P37G30A92M20</t>
  </si>
  <si>
    <t>АА1610008126_131799</t>
  </si>
  <si>
    <t>AA1570005566_144012</t>
  </si>
  <si>
    <t>AA1750005555 _148011</t>
  </si>
  <si>
    <t>Ретранслятор MR2118/918-PSU 70W</t>
  </si>
  <si>
    <t>1105_93707</t>
  </si>
  <si>
    <t>174_87024</t>
  </si>
  <si>
    <t>Репитер Remotek: R44DLI-GW9-M4</t>
  </si>
  <si>
    <t>Ретранслятор Remotek R19GM0-GW9-34</t>
  </si>
  <si>
    <t>JM1840404_153154</t>
  </si>
  <si>
    <t>JM1840403_153061</t>
  </si>
  <si>
    <t>JM17А0032_153160</t>
  </si>
  <si>
    <t>TRD1760003_143155</t>
  </si>
  <si>
    <t>ЗИП</t>
  </si>
  <si>
    <t>Абонентский терминал Cel-Fi RS-210</t>
  </si>
  <si>
    <t>Абонентский терминал диапазона UMTS (2100/900)/LTE(1800/2600) Nextivity Cel-Fi Pro vBY01</t>
  </si>
  <si>
    <t>120515000934_137913</t>
  </si>
  <si>
    <t>901926000542_170214</t>
  </si>
  <si>
    <t>901817000262_153560</t>
  </si>
  <si>
    <t>901817000170_153561</t>
  </si>
  <si>
    <t>120515001047_138061</t>
  </si>
  <si>
    <t>на закупку услуг по ремонту репитерного оборудовани по лотам.</t>
  </si>
  <si>
    <t>Запрос предложений по процедуре закупки № 2954-25/ЗП</t>
  </si>
  <si>
    <t>Валюта предложения (BYN,USD, EUR, RUB,CNY)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</si>
</sst>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FF0000"/>
      <name val="Arial"/>
      <family val="2"/>
      <charset val="204"/>
    </font>
    <font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i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indent="3"/>
    </xf>
    <xf numFmtId="0" fontId="4" fillId="0" borderId="0" xfId="0" applyFont="1"/>
    <xf numFmtId="0" fontId="4" fillId="0" borderId="0" xfId="0" applyFont="1" applyBorder="1"/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2" borderId="5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1" fontId="17" fillId="2" borderId="7" xfId="0" applyNumberFormat="1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1" fontId="19" fillId="3" borderId="2" xfId="0" applyNumberFormat="1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/>
    <xf numFmtId="0" fontId="4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4" fillId="0" borderId="0" xfId="0" applyFont="1" applyAlignment="1"/>
    <xf numFmtId="0" fontId="15" fillId="6" borderId="6" xfId="0" applyFont="1" applyFill="1" applyBorder="1" applyAlignment="1">
      <alignment horizontal="center" vertical="center"/>
    </xf>
    <xf numFmtId="0" fontId="16" fillId="6" borderId="22" xfId="0" applyFont="1" applyFill="1" applyBorder="1" applyAlignment="1"/>
    <xf numFmtId="0" fontId="16" fillId="6" borderId="20" xfId="0" applyFont="1" applyFill="1" applyBorder="1" applyAlignment="1"/>
    <xf numFmtId="1" fontId="19" fillId="6" borderId="6" xfId="0" applyNumberFormat="1" applyFont="1" applyFill="1" applyBorder="1" applyAlignment="1">
      <alignment horizontal="center" vertical="center" wrapText="1"/>
    </xf>
    <xf numFmtId="0" fontId="22" fillId="6" borderId="20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/>
    </xf>
    <xf numFmtId="0" fontId="16" fillId="5" borderId="17" xfId="0" applyFont="1" applyFill="1" applyBorder="1" applyAlignment="1"/>
    <xf numFmtId="0" fontId="16" fillId="5" borderId="1" xfId="0" applyFont="1" applyFill="1" applyBorder="1" applyAlignment="1"/>
    <xf numFmtId="0" fontId="15" fillId="6" borderId="2" xfId="0" applyFont="1" applyFill="1" applyBorder="1" applyAlignment="1">
      <alignment horizontal="center" vertical="center"/>
    </xf>
    <xf numFmtId="0" fontId="16" fillId="6" borderId="2" xfId="0" applyFont="1" applyFill="1" applyBorder="1" applyAlignment="1"/>
    <xf numFmtId="1" fontId="19" fillId="6" borderId="2" xfId="0" applyNumberFormat="1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/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/>
    </xf>
    <xf numFmtId="0" fontId="16" fillId="5" borderId="18" xfId="0" applyFont="1" applyFill="1" applyBorder="1" applyAlignment="1"/>
    <xf numFmtId="0" fontId="16" fillId="5" borderId="19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38"/>
  <sheetViews>
    <sheetView tabSelected="1" view="pageBreakPreview" topLeftCell="A22" zoomScale="71" zoomScaleNormal="100" zoomScaleSheetLayoutView="71" workbookViewId="0">
      <selection activeCell="F11" sqref="F11"/>
    </sheetView>
  </sheetViews>
  <sheetFormatPr defaultRowHeight="15.75" x14ac:dyDescent="0.25"/>
  <cols>
    <col min="1" max="1" width="6.28515625" style="3" customWidth="1"/>
    <col min="2" max="2" width="57.5703125" style="14" customWidth="1"/>
    <col min="3" max="3" width="18" style="5" customWidth="1"/>
    <col min="4" max="4" width="28.85546875" style="5" customWidth="1"/>
    <col min="5" max="5" width="15.42578125" style="5" customWidth="1"/>
    <col min="6" max="6" width="14.42578125" style="5" customWidth="1"/>
    <col min="7" max="7" width="11" style="5" customWidth="1"/>
    <col min="8" max="8" width="14.85546875" style="5" customWidth="1"/>
    <col min="9" max="9" width="11.5703125" style="6" hidden="1" customWidth="1"/>
    <col min="10" max="10" width="10.140625" style="6" hidden="1" customWidth="1"/>
    <col min="11" max="11" width="6.42578125" style="6" hidden="1" customWidth="1"/>
    <col min="12" max="12" width="11.42578125" style="6" hidden="1" customWidth="1"/>
    <col min="13" max="13" width="1.5703125" style="6" customWidth="1"/>
    <col min="14" max="28" width="9.140625" style="6"/>
    <col min="29" max="16384" width="9.140625" style="5"/>
  </cols>
  <sheetData>
    <row r="1" spans="1:67" x14ac:dyDescent="0.25">
      <c r="B1" s="13"/>
      <c r="C1" s="4"/>
      <c r="F1" s="55" t="s">
        <v>0</v>
      </c>
      <c r="G1" s="56"/>
      <c r="H1" s="56"/>
    </row>
    <row r="2" spans="1:67" ht="15.75" customHeight="1" x14ac:dyDescent="0.25">
      <c r="B2" s="13"/>
      <c r="C2" s="4"/>
      <c r="F2" s="67" t="s">
        <v>24</v>
      </c>
      <c r="G2" s="67"/>
      <c r="H2" s="67"/>
    </row>
    <row r="3" spans="1:67" ht="18.75" customHeight="1" x14ac:dyDescent="0.25">
      <c r="B3" s="13"/>
      <c r="C3" s="4"/>
      <c r="F3" s="57" t="s">
        <v>1</v>
      </c>
      <c r="G3" s="58"/>
      <c r="H3" s="58"/>
    </row>
    <row r="4" spans="1:67" s="27" customFormat="1" ht="20.25" customHeight="1" x14ac:dyDescent="0.35">
      <c r="A4" s="44" t="s">
        <v>61</v>
      </c>
      <c r="B4" s="44"/>
      <c r="C4" s="44"/>
      <c r="D4" s="44"/>
      <c r="E4" s="44"/>
      <c r="F4" s="44"/>
      <c r="G4" s="44"/>
      <c r="H4" s="44"/>
      <c r="I4" s="26"/>
      <c r="J4" s="26"/>
      <c r="K4" s="26"/>
      <c r="L4" s="31"/>
      <c r="M4" s="31"/>
      <c r="N4" s="31"/>
      <c r="O4" s="31"/>
      <c r="P4" s="31"/>
      <c r="Q4" s="31"/>
      <c r="R4" s="31"/>
      <c r="S4" s="31"/>
      <c r="T4" s="31"/>
      <c r="U4" s="26"/>
      <c r="V4" s="26"/>
      <c r="W4" s="26"/>
      <c r="X4" s="26"/>
      <c r="Y4" s="26"/>
      <c r="Z4" s="26"/>
      <c r="AA4" s="26"/>
      <c r="AB4" s="26"/>
    </row>
    <row r="5" spans="1:67" s="27" customFormat="1" ht="20.25" customHeight="1" x14ac:dyDescent="0.3">
      <c r="A5" s="32" t="s">
        <v>60</v>
      </c>
      <c r="B5" s="32"/>
      <c r="C5" s="32"/>
      <c r="D5" s="32"/>
      <c r="E5" s="32"/>
      <c r="F5" s="32"/>
      <c r="G5" s="32"/>
      <c r="H5" s="32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</row>
    <row r="6" spans="1:67" ht="15" customHeight="1" x14ac:dyDescent="0.25">
      <c r="A6" s="33"/>
      <c r="B6" s="33"/>
      <c r="C6" s="33"/>
      <c r="D6" s="33"/>
      <c r="E6" s="33"/>
      <c r="F6" s="33"/>
      <c r="G6" s="33"/>
      <c r="H6" s="33"/>
    </row>
    <row r="7" spans="1:67" s="8" customFormat="1" ht="32.25" customHeight="1" x14ac:dyDescent="0.2">
      <c r="A7" s="47" t="s">
        <v>20</v>
      </c>
      <c r="B7" s="48"/>
      <c r="C7" s="48"/>
      <c r="D7" s="48"/>
      <c r="E7" s="48"/>
      <c r="F7" s="48"/>
      <c r="G7" s="68" t="s">
        <v>11</v>
      </c>
      <c r="H7" s="69"/>
      <c r="I7" s="7" t="s">
        <v>12</v>
      </c>
      <c r="J7" s="7" t="s">
        <v>13</v>
      </c>
      <c r="K7" s="7" t="s">
        <v>14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67" ht="26.25" customHeight="1" x14ac:dyDescent="0.25">
      <c r="A8" s="47" t="s">
        <v>23</v>
      </c>
      <c r="B8" s="48"/>
      <c r="C8" s="48"/>
      <c r="D8" s="48"/>
      <c r="E8" s="48"/>
      <c r="F8" s="48"/>
      <c r="G8" s="70"/>
      <c r="H8" s="71"/>
      <c r="I8" s="10" t="s">
        <v>15</v>
      </c>
      <c r="J8" s="10" t="s">
        <v>16</v>
      </c>
      <c r="K8" s="10" t="s">
        <v>17</v>
      </c>
      <c r="L8" s="10" t="s">
        <v>18</v>
      </c>
    </row>
    <row r="9" spans="1:67" ht="21" customHeight="1" x14ac:dyDescent="0.25">
      <c r="A9" s="34" t="s">
        <v>2</v>
      </c>
      <c r="B9" s="41" t="s">
        <v>21</v>
      </c>
      <c r="C9" s="41" t="s">
        <v>35</v>
      </c>
      <c r="D9" s="35" t="s">
        <v>36</v>
      </c>
      <c r="E9" s="72" t="s">
        <v>25</v>
      </c>
      <c r="F9" s="42" t="s">
        <v>62</v>
      </c>
      <c r="G9" s="36" t="s">
        <v>10</v>
      </c>
      <c r="H9" s="37"/>
    </row>
    <row r="10" spans="1:67" ht="59.25" customHeight="1" x14ac:dyDescent="0.25">
      <c r="A10" s="34"/>
      <c r="B10" s="41"/>
      <c r="C10" s="41"/>
      <c r="D10" s="35"/>
      <c r="E10" s="73"/>
      <c r="F10" s="43"/>
      <c r="G10" s="38"/>
      <c r="H10" s="39"/>
      <c r="K10" s="33"/>
      <c r="L10" s="33"/>
      <c r="M10" s="33"/>
      <c r="N10" s="33"/>
      <c r="O10" s="33"/>
      <c r="P10" s="33"/>
      <c r="Q10" s="33"/>
      <c r="R10" s="33"/>
      <c r="S10" s="33"/>
    </row>
    <row r="11" spans="1:67" s="2" customFormat="1" ht="20.25" customHeight="1" x14ac:dyDescent="0.2">
      <c r="A11" s="17">
        <v>1</v>
      </c>
      <c r="B11" s="18">
        <v>2</v>
      </c>
      <c r="C11" s="19">
        <v>3</v>
      </c>
      <c r="D11" s="20">
        <v>5</v>
      </c>
      <c r="E11" s="20">
        <v>6</v>
      </c>
      <c r="F11" s="20">
        <v>8</v>
      </c>
      <c r="G11" s="45">
        <v>9</v>
      </c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</row>
    <row r="12" spans="1:67" s="1" customFormat="1" ht="37.5" customHeight="1" x14ac:dyDescent="0.2">
      <c r="A12" s="64" t="s">
        <v>28</v>
      </c>
      <c r="B12" s="65"/>
      <c r="C12" s="65"/>
      <c r="D12" s="65"/>
      <c r="E12" s="65"/>
      <c r="F12" s="66"/>
      <c r="G12" s="15"/>
      <c r="H12" s="16"/>
    </row>
    <row r="13" spans="1:67" ht="44.25" customHeight="1" x14ac:dyDescent="0.25">
      <c r="A13" s="12">
        <v>1</v>
      </c>
      <c r="B13" s="21" t="s">
        <v>37</v>
      </c>
      <c r="C13" s="22">
        <v>11925</v>
      </c>
      <c r="D13" s="22" t="s">
        <v>40</v>
      </c>
      <c r="E13" s="25">
        <v>0</v>
      </c>
      <c r="F13" s="74" t="s">
        <v>19</v>
      </c>
      <c r="G13" s="49" t="s">
        <v>22</v>
      </c>
      <c r="H13" s="50"/>
    </row>
    <row r="14" spans="1:67" ht="51.75" customHeight="1" x14ac:dyDescent="0.25">
      <c r="A14" s="12">
        <v>2</v>
      </c>
      <c r="B14" s="23" t="s">
        <v>38</v>
      </c>
      <c r="C14" s="24">
        <v>11873</v>
      </c>
      <c r="D14" s="24" t="s">
        <v>41</v>
      </c>
      <c r="E14" s="25">
        <v>0</v>
      </c>
      <c r="F14" s="75"/>
      <c r="G14" s="51"/>
      <c r="H14" s="52"/>
    </row>
    <row r="15" spans="1:67" ht="47.25" customHeight="1" x14ac:dyDescent="0.25">
      <c r="A15" s="12">
        <v>3</v>
      </c>
      <c r="B15" s="23" t="s">
        <v>39</v>
      </c>
      <c r="C15" s="24">
        <v>11878</v>
      </c>
      <c r="D15" s="24" t="s">
        <v>42</v>
      </c>
      <c r="E15" s="25">
        <v>0</v>
      </c>
      <c r="F15" s="75"/>
      <c r="G15" s="51"/>
      <c r="H15" s="52"/>
    </row>
    <row r="16" spans="1:67" ht="34.5" customHeight="1" x14ac:dyDescent="0.25">
      <c r="A16" s="59" t="s">
        <v>30</v>
      </c>
      <c r="B16" s="60"/>
      <c r="C16" s="60"/>
      <c r="D16" s="61"/>
      <c r="E16" s="62">
        <f>E13+E14+E15</f>
        <v>0</v>
      </c>
      <c r="F16" s="63"/>
      <c r="G16" s="53"/>
      <c r="H16" s="54"/>
    </row>
    <row r="17" spans="1:8" ht="34.5" customHeight="1" x14ac:dyDescent="0.25">
      <c r="A17" s="76" t="s">
        <v>27</v>
      </c>
      <c r="B17" s="77"/>
      <c r="C17" s="77"/>
      <c r="D17" s="77"/>
      <c r="E17" s="77"/>
      <c r="F17" s="78"/>
      <c r="G17" s="49" t="s">
        <v>22</v>
      </c>
      <c r="H17" s="50"/>
    </row>
    <row r="18" spans="1:8" ht="63" customHeight="1" x14ac:dyDescent="0.25">
      <c r="A18" s="12">
        <v>1</v>
      </c>
      <c r="B18" s="23" t="s">
        <v>43</v>
      </c>
      <c r="C18" s="24">
        <v>11512</v>
      </c>
      <c r="D18" s="24" t="s">
        <v>44</v>
      </c>
      <c r="E18" s="25">
        <v>0</v>
      </c>
      <c r="F18" s="74" t="s">
        <v>19</v>
      </c>
      <c r="G18" s="51"/>
      <c r="H18" s="52"/>
    </row>
    <row r="19" spans="1:8" ht="63" customHeight="1" x14ac:dyDescent="0.25">
      <c r="A19" s="12">
        <v>2</v>
      </c>
      <c r="B19" s="21" t="s">
        <v>43</v>
      </c>
      <c r="C19" s="24">
        <v>11263</v>
      </c>
      <c r="D19" s="24" t="s">
        <v>45</v>
      </c>
      <c r="E19" s="25">
        <v>0</v>
      </c>
      <c r="F19" s="75"/>
      <c r="G19" s="51"/>
      <c r="H19" s="52"/>
    </row>
    <row r="20" spans="1:8" ht="38.25" customHeight="1" x14ac:dyDescent="0.25">
      <c r="A20" s="79" t="s">
        <v>29</v>
      </c>
      <c r="B20" s="80"/>
      <c r="C20" s="80"/>
      <c r="D20" s="80"/>
      <c r="E20" s="81">
        <f>E18+E19</f>
        <v>0</v>
      </c>
      <c r="F20" s="82"/>
      <c r="G20" s="53"/>
      <c r="H20" s="54"/>
    </row>
    <row r="21" spans="1:8" ht="38.25" customHeight="1" x14ac:dyDescent="0.25">
      <c r="A21" s="83" t="s">
        <v>26</v>
      </c>
      <c r="B21" s="84"/>
      <c r="C21" s="84"/>
      <c r="D21" s="84"/>
      <c r="E21" s="84"/>
      <c r="F21" s="84"/>
      <c r="G21" s="49" t="s">
        <v>22</v>
      </c>
      <c r="H21" s="50"/>
    </row>
    <row r="22" spans="1:8" ht="47.25" customHeight="1" x14ac:dyDescent="0.25">
      <c r="A22" s="12">
        <v>1</v>
      </c>
      <c r="B22" s="23" t="s">
        <v>46</v>
      </c>
      <c r="C22" s="24">
        <v>11480</v>
      </c>
      <c r="D22" s="24" t="s">
        <v>48</v>
      </c>
      <c r="E22" s="25">
        <v>0</v>
      </c>
      <c r="F22" s="74" t="s">
        <v>19</v>
      </c>
      <c r="G22" s="51"/>
      <c r="H22" s="52"/>
    </row>
    <row r="23" spans="1:8" ht="47.25" customHeight="1" x14ac:dyDescent="0.25">
      <c r="A23" s="12">
        <v>2</v>
      </c>
      <c r="B23" s="23" t="s">
        <v>46</v>
      </c>
      <c r="C23" s="24">
        <v>12023</v>
      </c>
      <c r="D23" s="24" t="s">
        <v>49</v>
      </c>
      <c r="E23" s="25">
        <v>0</v>
      </c>
      <c r="F23" s="75"/>
      <c r="G23" s="51"/>
      <c r="H23" s="52"/>
    </row>
    <row r="24" spans="1:8" ht="53.25" customHeight="1" x14ac:dyDescent="0.25">
      <c r="A24" s="12">
        <v>3</v>
      </c>
      <c r="B24" s="23" t="s">
        <v>46</v>
      </c>
      <c r="C24" s="24" t="s">
        <v>52</v>
      </c>
      <c r="D24" s="24" t="s">
        <v>50</v>
      </c>
      <c r="E24" s="25">
        <v>0</v>
      </c>
      <c r="F24" s="75"/>
      <c r="G24" s="51"/>
      <c r="H24" s="52"/>
    </row>
    <row r="25" spans="1:8" ht="53.25" customHeight="1" x14ac:dyDescent="0.25">
      <c r="A25" s="12">
        <v>4</v>
      </c>
      <c r="B25" s="23" t="s">
        <v>47</v>
      </c>
      <c r="C25" s="24">
        <v>11365</v>
      </c>
      <c r="D25" s="24" t="s">
        <v>51</v>
      </c>
      <c r="E25" s="25">
        <v>0</v>
      </c>
      <c r="F25" s="75"/>
      <c r="G25" s="51"/>
      <c r="H25" s="52"/>
    </row>
    <row r="26" spans="1:8" ht="53.25" customHeight="1" x14ac:dyDescent="0.25">
      <c r="A26" s="79" t="s">
        <v>31</v>
      </c>
      <c r="B26" s="80"/>
      <c r="C26" s="80"/>
      <c r="D26" s="80"/>
      <c r="E26" s="81">
        <f>E22+E23+E24+E25</f>
        <v>0</v>
      </c>
      <c r="F26" s="82"/>
      <c r="G26" s="53"/>
      <c r="H26" s="54"/>
    </row>
    <row r="27" spans="1:8" ht="48.75" customHeight="1" x14ac:dyDescent="0.25">
      <c r="A27" s="88" t="s">
        <v>32</v>
      </c>
      <c r="B27" s="89"/>
      <c r="C27" s="89"/>
      <c r="D27" s="89"/>
      <c r="E27" s="89"/>
      <c r="F27" s="90"/>
      <c r="G27" s="49" t="s">
        <v>22</v>
      </c>
      <c r="H27" s="85"/>
    </row>
    <row r="28" spans="1:8" ht="68.25" customHeight="1" x14ac:dyDescent="0.25">
      <c r="A28" s="12">
        <v>1</v>
      </c>
      <c r="B28" s="23" t="s">
        <v>53</v>
      </c>
      <c r="C28" s="24">
        <v>11837</v>
      </c>
      <c r="D28" s="24" t="s">
        <v>55</v>
      </c>
      <c r="E28" s="25">
        <v>0</v>
      </c>
      <c r="F28" s="74" t="s">
        <v>19</v>
      </c>
      <c r="G28" s="51"/>
      <c r="H28" s="86"/>
    </row>
    <row r="29" spans="1:8" ht="76.5" customHeight="1" x14ac:dyDescent="0.25">
      <c r="A29" s="12">
        <v>2</v>
      </c>
      <c r="B29" s="23" t="s">
        <v>54</v>
      </c>
      <c r="C29" s="24">
        <v>12187</v>
      </c>
      <c r="D29" s="24" t="s">
        <v>56</v>
      </c>
      <c r="E29" s="25">
        <v>0</v>
      </c>
      <c r="F29" s="75"/>
      <c r="G29" s="51"/>
      <c r="H29" s="86"/>
    </row>
    <row r="30" spans="1:8" ht="69.75" customHeight="1" x14ac:dyDescent="0.25">
      <c r="A30" s="12">
        <v>3</v>
      </c>
      <c r="B30" s="23" t="s">
        <v>54</v>
      </c>
      <c r="C30" s="24">
        <v>11960</v>
      </c>
      <c r="D30" s="24" t="s">
        <v>57</v>
      </c>
      <c r="E30" s="25">
        <v>0</v>
      </c>
      <c r="F30" s="75"/>
      <c r="G30" s="51"/>
      <c r="H30" s="86"/>
    </row>
    <row r="31" spans="1:8" ht="61.5" customHeight="1" x14ac:dyDescent="0.25">
      <c r="A31" s="12">
        <v>4</v>
      </c>
      <c r="B31" s="23" t="s">
        <v>54</v>
      </c>
      <c r="C31" s="24">
        <v>11960</v>
      </c>
      <c r="D31" s="24" t="s">
        <v>58</v>
      </c>
      <c r="E31" s="25">
        <v>0</v>
      </c>
      <c r="F31" s="75"/>
      <c r="G31" s="51"/>
      <c r="H31" s="86"/>
    </row>
    <row r="32" spans="1:8" ht="42" customHeight="1" x14ac:dyDescent="0.25">
      <c r="A32" s="12">
        <v>5</v>
      </c>
      <c r="B32" s="23" t="s">
        <v>53</v>
      </c>
      <c r="C32" s="24">
        <v>11850</v>
      </c>
      <c r="D32" s="24" t="s">
        <v>59</v>
      </c>
      <c r="E32" s="25">
        <v>0</v>
      </c>
      <c r="F32" s="75"/>
      <c r="G32" s="53"/>
      <c r="H32" s="87"/>
    </row>
    <row r="33" spans="1:8" ht="36" customHeight="1" thickBot="1" x14ac:dyDescent="0.3">
      <c r="A33" s="79" t="s">
        <v>34</v>
      </c>
      <c r="B33" s="80"/>
      <c r="C33" s="80"/>
      <c r="D33" s="80"/>
      <c r="E33" s="81">
        <f>E28+E29+E30+E31+E32</f>
        <v>0</v>
      </c>
      <c r="F33" s="82"/>
      <c r="G33" s="29"/>
      <c r="H33" s="30"/>
    </row>
    <row r="34" spans="1:8" ht="42" customHeight="1" x14ac:dyDescent="0.25">
      <c r="A34" s="11"/>
      <c r="B34" s="40" t="s">
        <v>33</v>
      </c>
      <c r="C34" s="40"/>
      <c r="D34" s="40"/>
      <c r="E34" s="40"/>
      <c r="F34" s="40"/>
      <c r="G34" s="40"/>
      <c r="H34" s="40"/>
    </row>
    <row r="35" spans="1:8" ht="15" customHeight="1" x14ac:dyDescent="0.25">
      <c r="B35" s="14" t="s">
        <v>3</v>
      </c>
      <c r="E35" s="5" t="s">
        <v>3</v>
      </c>
      <c r="G35" s="28" t="s">
        <v>4</v>
      </c>
      <c r="H35" s="28"/>
    </row>
    <row r="36" spans="1:8" ht="19.5" customHeight="1" x14ac:dyDescent="0.25">
      <c r="B36" s="14" t="s">
        <v>5</v>
      </c>
      <c r="E36" s="5" t="s">
        <v>6</v>
      </c>
      <c r="G36" s="5" t="s">
        <v>7</v>
      </c>
      <c r="H36" s="5" t="s">
        <v>8</v>
      </c>
    </row>
    <row r="37" spans="1:8" ht="19.5" customHeight="1" x14ac:dyDescent="0.25"/>
    <row r="38" spans="1:8" x14ac:dyDescent="0.25">
      <c r="B38" s="9" t="s">
        <v>9</v>
      </c>
      <c r="C38" s="9"/>
    </row>
  </sheetData>
  <mergeCells count="43">
    <mergeCell ref="A33:D33"/>
    <mergeCell ref="E33:F33"/>
    <mergeCell ref="F28:F32"/>
    <mergeCell ref="G27:H32"/>
    <mergeCell ref="A26:D26"/>
    <mergeCell ref="E26:F26"/>
    <mergeCell ref="A27:F27"/>
    <mergeCell ref="F22:F25"/>
    <mergeCell ref="G21:H26"/>
    <mergeCell ref="E20:F20"/>
    <mergeCell ref="A21:F21"/>
    <mergeCell ref="F18:F19"/>
    <mergeCell ref="G13:H16"/>
    <mergeCell ref="G17:H20"/>
    <mergeCell ref="F1:H1"/>
    <mergeCell ref="F3:H3"/>
    <mergeCell ref="A16:D16"/>
    <mergeCell ref="E16:F16"/>
    <mergeCell ref="A12:F12"/>
    <mergeCell ref="F2:H2"/>
    <mergeCell ref="G7:H7"/>
    <mergeCell ref="A8:F8"/>
    <mergeCell ref="G8:H8"/>
    <mergeCell ref="E9:E10"/>
    <mergeCell ref="F13:F15"/>
    <mergeCell ref="A17:F17"/>
    <mergeCell ref="A20:D20"/>
    <mergeCell ref="G35:H35"/>
    <mergeCell ref="G33:H33"/>
    <mergeCell ref="L4:T4"/>
    <mergeCell ref="A5:H5"/>
    <mergeCell ref="A6:H6"/>
    <mergeCell ref="A9:A10"/>
    <mergeCell ref="D9:D10"/>
    <mergeCell ref="G9:H10"/>
    <mergeCell ref="K10:S10"/>
    <mergeCell ref="B34:H34"/>
    <mergeCell ref="B9:B10"/>
    <mergeCell ref="C9:C10"/>
    <mergeCell ref="F9:F10"/>
    <mergeCell ref="A4:H4"/>
    <mergeCell ref="G11:H11"/>
    <mergeCell ref="A7:F7"/>
  </mergeCells>
  <dataValidations count="4">
    <dataValidation type="list" allowBlank="1" showInputMessage="1" showErrorMessage="1" sqref="WVL7:WVM7 WLP7:WLQ7 WBT7:WBU7 VRX7:VRY7 VIB7:VIC7 UYF7:UYG7 UOJ7:UOK7 UEN7:UEO7 TUR7:TUS7 TKV7:TKW7 TAZ7:TBA7 SRD7:SRE7 SHH7:SHI7 RXL7:RXM7 RNP7:RNQ7 RDT7:RDU7 QTX7:QTY7 QKB7:QKC7 QAF7:QAG7 PQJ7:PQK7 PGN7:PGO7 OWR7:OWS7 OMV7:OMW7 OCZ7:ODA7 NTD7:NTE7 NJH7:NJI7 MZL7:MZM7 MPP7:MPQ7 MFT7:MFU7 LVX7:LVY7 LMB7:LMC7 LCF7:LCG7 KSJ7:KSK7 KIN7:KIO7 JYR7:JYS7 JOV7:JOW7 JEZ7:JFA7 IVD7:IVE7 ILH7:ILI7 IBL7:IBM7 HRP7:HRQ7 HHT7:HHU7 GXX7:GXY7 GOB7:GOC7 GEF7:GEG7 FUJ7:FUK7 FKN7:FKO7 FAR7:FAS7 EQV7:EQW7 EGZ7:EHA7 DXD7:DXE7 DNH7:DNI7 DDL7:DDM7 CTP7:CTQ7 CJT7:CJU7 BZX7:BZY7 BQB7:BQC7 BGF7:BGG7 AWJ7:AWK7 AMN7:AMO7 ACR7:ACS7 SV7:SW7 IZ7:JA7" xr:uid="{00000000-0002-0000-0000-000000000000}">
      <formula1>#REF!</formula1>
    </dataValidation>
    <dataValidation type="list" allowBlank="1" showInputMessage="1" showErrorMessage="1" sqref="G7:H7" xr:uid="{00000000-0002-0000-0000-000003000000}">
      <formula1>$I$7:$K$7</formula1>
    </dataValidation>
    <dataValidation type="list" allowBlank="1" showInputMessage="1" showErrorMessage="1" sqref="F13" xr:uid="{00000000-0002-0000-0000-000004000000}">
      <formula1>$I$8:$L$8</formula1>
    </dataValidation>
    <dataValidation type="list" allowBlank="1" showInputMessage="1" showErrorMessage="1" sqref="G8" xr:uid="{F242C2C5-3346-49F8-A35D-35C247F386E2}">
      <formula1>#REF!</formula1>
    </dataValidation>
  </dataValidations>
  <pageMargins left="0.74803149606299213" right="0.74803149606299213" top="0.98425196850393704" bottom="0.98425196850393704" header="0.51181102362204722" footer="0.51181102362204722"/>
  <pageSetup paperSize="9" scale="4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Летун</dc:creator>
  <cp:lastModifiedBy>Яжевич Татьяна</cp:lastModifiedBy>
  <cp:lastPrinted>2025-10-16T07:49:18Z</cp:lastPrinted>
  <dcterms:created xsi:type="dcterms:W3CDTF">2016-04-05T11:11:49Z</dcterms:created>
  <dcterms:modified xsi:type="dcterms:W3CDTF">2025-10-16T07:49:31Z</dcterms:modified>
</cp:coreProperties>
</file>